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Cometa ORC 1.500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<sst xmlns="http://schemas.openxmlformats.org/spreadsheetml/2006/main" count="38" uniqueCount="28">
  <si>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Energia elettrica (MWh)</t>
  </si>
  <si>
    <t>Costo (€/MWh)</t>
  </si>
  <si>
    <t>Costo (€/t)</t>
  </si>
  <si>
    <t>Totale (€)</t>
  </si>
  <si>
    <t>Valori Iniziali</t>
  </si>
  <si>
    <t>Investimento Iniziale
 (€)</t>
  </si>
  <si>
    <t>Costi esercizio fissi annui 
 (€)</t>
  </si>
  <si>
    <t>Ricavo
Energia Elettrica
 (€)</t>
  </si>
  <si>
    <t>Tasso di interesse 
 (€)</t>
  </si>
  <si>
    <t>Indice di attualizzazione pari al tasso di inflazione 
 (€)</t>
  </si>
  <si>
    <t>q</t>
  </si>
  <si>
    <t>n</t>
  </si>
  <si>
    <t>q^n</t>
  </si>
  <si>
    <t>Anno</t>
  </si>
  <si>
    <t>Investimento</t>
  </si>
  <si>
    <t>Ricavo
Energia Termica
 (€)</t>
  </si>
  <si>
    <t>Flussi di cassa</t>
  </si>
  <si>
    <t>Flusso di cassa attualizzato</t>
  </si>
  <si>
    <t>VAN</t>
  </si>
  <si>
    <t>Indice di attualizzazione</t>
  </si>
  <si>
    <t>Ricavi Energia Termica</t>
  </si>
  <si>
    <t>Ricavi Energia Elettrica</t>
  </si>
  <si>
    <t>Biomassa (t/anno)</t>
  </si>
  <si>
    <t>Energia termica (MWh)</t>
  </si>
  <si>
    <t>Costi Biomassa</t>
  </si>
  <si>
    <t>Costi Annuali</t>
  </si>
  <si>
    <t>Biomassa (€)</t>
  </si>
  <si>
    <t>Gestione (€)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</si>
</sst>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4"/>
      <color indexed="12"/>
      <name val="Palatino Linotype"/>
      <family val="1"/>
    </font>
    <font>
      <b/>
      <sz val="16"/>
      <name val="Palatino Linotype"/>
      <family val="1"/>
    </font>
    <font>
      <b/>
      <sz val="12"/>
      <name val="Palatino Linotype"/>
      <family val="1"/>
    </font>
    <font>
      <b/>
      <sz val="12"/>
      <color indexed="12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b/>
      <i/>
      <sz val="2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  <border>
      <left/>
      <right/>
      <top style="double"/>
      <bottom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3" fontId="3" fillId="4" borderId="0" xfId="0" applyNumberFormat="1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165" fontId="4" fillId="4" borderId="11" xfId="48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/>
    </xf>
    <xf numFmtId="164" fontId="4" fillId="4" borderId="12" xfId="48" applyNumberFormat="1" applyFont="1" applyFill="1" applyBorder="1" applyAlignment="1">
      <alignment horizontal="center" vertical="center"/>
    </xf>
    <xf numFmtId="0" fontId="4" fillId="4" borderId="12" xfId="48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/>
    </xf>
    <xf numFmtId="3" fontId="6" fillId="7" borderId="11" xfId="0" applyNumberFormat="1" applyFont="1" applyFill="1" applyBorder="1" applyAlignment="1">
      <alignment horizontal="center" vertical="center"/>
    </xf>
    <xf numFmtId="164" fontId="7" fillId="7" borderId="0" xfId="48" applyNumberFormat="1" applyFont="1" applyFill="1" applyBorder="1" applyAlignment="1">
      <alignment horizontal="center" vertical="center"/>
    </xf>
    <xf numFmtId="164" fontId="7" fillId="7" borderId="0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3" fontId="7" fillId="7" borderId="0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/>
    </xf>
    <xf numFmtId="3" fontId="7" fillId="4" borderId="13" xfId="0" applyNumberFormat="1" applyFont="1" applyFill="1" applyBorder="1" applyAlignment="1">
      <alignment horizontal="center" vertical="center"/>
    </xf>
    <xf numFmtId="3" fontId="7" fillId="4" borderId="13" xfId="48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/>
    </xf>
    <xf numFmtId="3" fontId="8" fillId="4" borderId="13" xfId="48" applyNumberFormat="1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 Attuale Netto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735"/>
          <c:w val="0.9055"/>
          <c:h val="0.7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99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'Cometa ORC 1.500'!$H$12:$H$27</c:f>
              <c:numCache/>
            </c:numRef>
          </c:val>
        </c:ser>
        <c:axId val="18166995"/>
        <c:axId val="17767524"/>
      </c:barChart>
      <c:catAx>
        <c:axId val="18166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67524"/>
        <c:crosses val="autoZero"/>
        <c:auto val="1"/>
        <c:lblOffset val="100"/>
        <c:tickLblSkip val="1"/>
        <c:noMultiLvlLbl val="0"/>
      </c:catAx>
      <c:valAx>
        <c:axId val="17767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6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28</xdr:row>
      <xdr:rowOff>161925</xdr:rowOff>
    </xdr:from>
    <xdr:to>
      <xdr:col>6</xdr:col>
      <xdr:colOff>1895475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247775" y="8734425"/>
        <a:ext cx="108966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1" max="1" width="33.00390625" style="5" customWidth="1"/>
    <col min="2" max="2" width="25.57421875" style="5" customWidth="1"/>
    <col min="3" max="3" width="24.00390625" style="5" customWidth="1"/>
    <col min="4" max="4" width="34.00390625" style="5" customWidth="1"/>
    <col min="5" max="5" width="23.421875" style="5" customWidth="1"/>
    <col min="6" max="6" width="13.7109375" style="5" bestFit="1" customWidth="1"/>
    <col min="7" max="7" width="30.140625" style="5" bestFit="1" customWidth="1"/>
    <col min="8" max="8" width="13.8515625" style="5" bestFit="1" customWidth="1"/>
    <col min="9" max="9" width="20.28125" style="5" bestFit="1" customWidth="1"/>
    <col min="10" max="10" width="35.28125" style="5" customWidth="1"/>
    <col min="11" max="11" width="11.421875" style="5" bestFit="1" customWidth="1"/>
    <col min="12" max="12" width="9.140625" style="5" customWidth="1"/>
    <col min="13" max="13" width="18.8515625" style="5" bestFit="1" customWidth="1"/>
    <col min="14" max="14" width="13.8515625" style="5" bestFit="1" customWidth="1"/>
    <col min="15" max="15" width="9.140625" style="5" customWidth="1"/>
    <col min="16" max="16" width="24.7109375" style="5" bestFit="1" customWidth="1"/>
    <col min="17" max="16384" width="9.140625" style="5" customWidth="1"/>
  </cols>
  <sheetData>
    <row r="1" spans="1:12" ht="22.5" thickBot="1" thickTop="1">
      <c r="A1" s="34" t="s">
        <v>20</v>
      </c>
      <c r="B1" s="34"/>
      <c r="C1" s="3"/>
      <c r="D1" s="34" t="s">
        <v>21</v>
      </c>
      <c r="E1" s="34"/>
      <c r="F1" s="3"/>
      <c r="G1" s="34" t="s">
        <v>24</v>
      </c>
      <c r="H1" s="34"/>
      <c r="I1" s="3"/>
      <c r="J1" s="34" t="s">
        <v>25</v>
      </c>
      <c r="K1" s="34"/>
      <c r="L1" s="3"/>
    </row>
    <row r="2" spans="1:12" ht="21.75" thickTop="1">
      <c r="A2" s="10" t="s">
        <v>23</v>
      </c>
      <c r="B2" s="10"/>
      <c r="C2" s="3"/>
      <c r="D2" s="10" t="s">
        <v>0</v>
      </c>
      <c r="E2" s="10"/>
      <c r="F2" s="3"/>
      <c r="G2" s="10" t="s">
        <v>22</v>
      </c>
      <c r="H2" s="10"/>
      <c r="I2" s="3"/>
      <c r="J2" s="10" t="s">
        <v>26</v>
      </c>
      <c r="K2" s="10">
        <f>H4</f>
        <v>0</v>
      </c>
      <c r="L2" s="3"/>
    </row>
    <row r="3" spans="1:13" ht="21">
      <c r="A3" s="10" t="s">
        <v>1</v>
      </c>
      <c r="B3" s="11"/>
      <c r="C3" s="3"/>
      <c r="D3" s="10" t="s">
        <v>1</v>
      </c>
      <c r="E3" s="10"/>
      <c r="F3" s="3"/>
      <c r="G3" s="10" t="s">
        <v>2</v>
      </c>
      <c r="H3" s="10"/>
      <c r="I3" s="3"/>
      <c r="J3" s="10" t="s">
        <v>27</v>
      </c>
      <c r="K3" s="10"/>
      <c r="L3" s="3"/>
      <c r="M3" s="3"/>
    </row>
    <row r="4" spans="1:13" ht="21.75" thickBot="1">
      <c r="A4" s="12" t="s">
        <v>3</v>
      </c>
      <c r="B4" s="12">
        <f>B2*B3</f>
        <v>0</v>
      </c>
      <c r="C4" s="3"/>
      <c r="D4" s="12" t="s">
        <v>3</v>
      </c>
      <c r="E4" s="12">
        <f>E2*E3</f>
        <v>0</v>
      </c>
      <c r="F4" s="3"/>
      <c r="G4" s="12" t="s">
        <v>3</v>
      </c>
      <c r="H4" s="12">
        <f>H2*H3</f>
        <v>0</v>
      </c>
      <c r="I4" s="3"/>
      <c r="J4" s="12" t="s">
        <v>3</v>
      </c>
      <c r="K4" s="12">
        <f>K2+K3</f>
        <v>0</v>
      </c>
      <c r="L4" s="3"/>
      <c r="M4" s="3"/>
    </row>
    <row r="5" spans="1:16" ht="22.5" thickBot="1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90" customHeight="1" thickTop="1">
      <c r="A6" s="32" t="s">
        <v>4</v>
      </c>
      <c r="B6" s="9" t="s">
        <v>5</v>
      </c>
      <c r="C6" s="9" t="s">
        <v>6</v>
      </c>
      <c r="D6" s="9" t="s">
        <v>7</v>
      </c>
      <c r="E6" s="9" t="s">
        <v>15</v>
      </c>
      <c r="F6" s="9" t="s">
        <v>8</v>
      </c>
      <c r="G6" s="9" t="s">
        <v>9</v>
      </c>
      <c r="H6" s="9" t="s">
        <v>10</v>
      </c>
      <c r="I6" s="9" t="s">
        <v>11</v>
      </c>
      <c r="J6" s="3"/>
      <c r="K6" s="4"/>
      <c r="L6" s="3"/>
      <c r="M6" s="3"/>
      <c r="N6" s="3"/>
      <c r="O6" s="3"/>
      <c r="P6" s="3"/>
    </row>
    <row r="7" spans="1:16" ht="44.25" customHeight="1" thickBot="1">
      <c r="A7" s="33"/>
      <c r="B7" s="14">
        <v>6000000</v>
      </c>
      <c r="C7" s="14">
        <f>K4</f>
        <v>0</v>
      </c>
      <c r="D7" s="14">
        <f>E4</f>
        <v>0</v>
      </c>
      <c r="E7" s="14">
        <f>B4</f>
        <v>0</v>
      </c>
      <c r="F7" s="15">
        <v>0.05</v>
      </c>
      <c r="G7" s="15">
        <v>0.028</v>
      </c>
      <c r="H7" s="15">
        <f>1+$F$7</f>
        <v>1.05</v>
      </c>
      <c r="I7" s="16">
        <v>15</v>
      </c>
      <c r="N7" s="3"/>
      <c r="O7" s="3"/>
      <c r="P7" s="3"/>
    </row>
    <row r="8" spans="1:16" ht="22.5" thickBot="1" thickTop="1">
      <c r="A8" s="3"/>
      <c r="B8" s="3"/>
      <c r="C8" s="3"/>
      <c r="D8" s="3"/>
      <c r="E8" s="3"/>
      <c r="F8" s="3"/>
      <c r="G8" s="6"/>
      <c r="H8" s="3"/>
      <c r="I8" s="3"/>
      <c r="N8" s="3"/>
      <c r="O8" s="3"/>
      <c r="P8" s="3"/>
    </row>
    <row r="9" spans="1:16" ht="63.75" thickTop="1">
      <c r="A9" s="9" t="s">
        <v>13</v>
      </c>
      <c r="B9" s="9" t="s">
        <v>14</v>
      </c>
      <c r="C9" s="9" t="s">
        <v>6</v>
      </c>
      <c r="D9" s="9" t="s">
        <v>7</v>
      </c>
      <c r="E9" s="9" t="s">
        <v>15</v>
      </c>
      <c r="F9" s="9" t="s">
        <v>16</v>
      </c>
      <c r="G9" s="9" t="s">
        <v>17</v>
      </c>
      <c r="H9" s="17" t="s">
        <v>18</v>
      </c>
      <c r="I9" s="1"/>
      <c r="J9" s="9" t="s">
        <v>12</v>
      </c>
      <c r="K9" s="7"/>
      <c r="N9" s="3"/>
      <c r="O9" s="3"/>
      <c r="P9" s="3"/>
    </row>
    <row r="10" spans="1:10" ht="21.75" thickBot="1">
      <c r="A10" s="18" t="s">
        <v>19</v>
      </c>
      <c r="B10" s="21"/>
      <c r="C10" s="21">
        <f>G7</f>
        <v>0.028</v>
      </c>
      <c r="D10" s="21">
        <v>0</v>
      </c>
      <c r="E10" s="21">
        <f>G7</f>
        <v>0.028</v>
      </c>
      <c r="F10" s="22"/>
      <c r="G10" s="21"/>
      <c r="H10" s="23"/>
      <c r="I10" s="8"/>
      <c r="J10" s="13">
        <f>H7^I7</f>
        <v>2.078928179411368</v>
      </c>
    </row>
    <row r="11" spans="1:9" ht="18.75" thickTop="1">
      <c r="A11" s="24" t="s">
        <v>13</v>
      </c>
      <c r="B11" s="24"/>
      <c r="C11" s="24"/>
      <c r="D11" s="25"/>
      <c r="E11" s="24"/>
      <c r="F11" s="24"/>
      <c r="G11" s="24"/>
      <c r="H11" s="24"/>
      <c r="I11" s="8"/>
    </row>
    <row r="12" spans="1:9" ht="18">
      <c r="A12" s="26">
        <v>0</v>
      </c>
      <c r="B12" s="26">
        <f>B7</f>
        <v>6000000</v>
      </c>
      <c r="C12" s="27"/>
      <c r="D12" s="28"/>
      <c r="E12" s="29"/>
      <c r="F12" s="26">
        <f>-B12</f>
        <v>-6000000</v>
      </c>
      <c r="G12" s="26">
        <f>-B12</f>
        <v>-6000000</v>
      </c>
      <c r="H12" s="26">
        <f>-B12</f>
        <v>-6000000</v>
      </c>
      <c r="I12" s="8"/>
    </row>
    <row r="13" spans="1:9" ht="18">
      <c r="A13" s="30">
        <v>1</v>
      </c>
      <c r="B13" s="30"/>
      <c r="C13" s="30">
        <f aca="true" t="shared" si="0" ref="C13:C27">$C$7*(1+C$10)^$A13</f>
        <v>0</v>
      </c>
      <c r="D13" s="30">
        <f aca="true" t="shared" si="1" ref="D13:D27">$D$7*(1+D$10)^$A13</f>
        <v>0</v>
      </c>
      <c r="E13" s="30">
        <f aca="true" t="shared" si="2" ref="E13:E27">$E$7*(1+E$10)^$A13</f>
        <v>0</v>
      </c>
      <c r="F13" s="30">
        <f aca="true" t="shared" si="3" ref="F13:F27">(SUM(D13:E13))-C13</f>
        <v>0</v>
      </c>
      <c r="G13" s="30">
        <f aca="true" t="shared" si="4" ref="G13:G27">F13/(1+$F$7)^A13</f>
        <v>0</v>
      </c>
      <c r="H13" s="30">
        <f aca="true" t="shared" si="5" ref="H13:H27">H12+G13</f>
        <v>-6000000</v>
      </c>
      <c r="I13" s="8"/>
    </row>
    <row r="14" spans="1:9" ht="18">
      <c r="A14" s="30">
        <v>2</v>
      </c>
      <c r="B14" s="30"/>
      <c r="C14" s="30">
        <f t="shared" si="0"/>
        <v>0</v>
      </c>
      <c r="D14" s="30">
        <f t="shared" si="1"/>
        <v>0</v>
      </c>
      <c r="E14" s="30">
        <f t="shared" si="2"/>
        <v>0</v>
      </c>
      <c r="F14" s="30">
        <f t="shared" si="3"/>
        <v>0</v>
      </c>
      <c r="G14" s="30">
        <f t="shared" si="4"/>
        <v>0</v>
      </c>
      <c r="H14" s="30">
        <f t="shared" si="5"/>
        <v>-6000000</v>
      </c>
      <c r="I14" s="8"/>
    </row>
    <row r="15" spans="1:9" ht="18">
      <c r="A15" s="30">
        <v>3</v>
      </c>
      <c r="B15" s="30"/>
      <c r="C15" s="30">
        <f t="shared" si="0"/>
        <v>0</v>
      </c>
      <c r="D15" s="30">
        <f t="shared" si="1"/>
        <v>0</v>
      </c>
      <c r="E15" s="30">
        <f t="shared" si="2"/>
        <v>0</v>
      </c>
      <c r="F15" s="30">
        <f t="shared" si="3"/>
        <v>0</v>
      </c>
      <c r="G15" s="30">
        <f t="shared" si="4"/>
        <v>0</v>
      </c>
      <c r="H15" s="30">
        <f t="shared" si="5"/>
        <v>-6000000</v>
      </c>
      <c r="I15" s="8"/>
    </row>
    <row r="16" spans="1:9" ht="18">
      <c r="A16" s="30">
        <v>4</v>
      </c>
      <c r="B16" s="30"/>
      <c r="C16" s="30">
        <f t="shared" si="0"/>
        <v>0</v>
      </c>
      <c r="D16" s="30">
        <f t="shared" si="1"/>
        <v>0</v>
      </c>
      <c r="E16" s="30">
        <f t="shared" si="2"/>
        <v>0</v>
      </c>
      <c r="F16" s="30">
        <f t="shared" si="3"/>
        <v>0</v>
      </c>
      <c r="G16" s="30">
        <f t="shared" si="4"/>
        <v>0</v>
      </c>
      <c r="H16" s="30">
        <f t="shared" si="5"/>
        <v>-6000000</v>
      </c>
      <c r="I16" s="8"/>
    </row>
    <row r="17" spans="1:9" ht="18">
      <c r="A17" s="30">
        <v>5</v>
      </c>
      <c r="B17" s="30"/>
      <c r="C17" s="30">
        <f t="shared" si="0"/>
        <v>0</v>
      </c>
      <c r="D17" s="30">
        <f t="shared" si="1"/>
        <v>0</v>
      </c>
      <c r="E17" s="30">
        <f t="shared" si="2"/>
        <v>0</v>
      </c>
      <c r="F17" s="30">
        <f t="shared" si="3"/>
        <v>0</v>
      </c>
      <c r="G17" s="30">
        <f t="shared" si="4"/>
        <v>0</v>
      </c>
      <c r="H17" s="30">
        <f t="shared" si="5"/>
        <v>-6000000</v>
      </c>
      <c r="I17" s="8"/>
    </row>
    <row r="18" spans="1:9" ht="18">
      <c r="A18" s="30">
        <v>6</v>
      </c>
      <c r="B18" s="30"/>
      <c r="C18" s="30">
        <f t="shared" si="0"/>
        <v>0</v>
      </c>
      <c r="D18" s="30">
        <f t="shared" si="1"/>
        <v>0</v>
      </c>
      <c r="E18" s="30">
        <f t="shared" si="2"/>
        <v>0</v>
      </c>
      <c r="F18" s="30">
        <f t="shared" si="3"/>
        <v>0</v>
      </c>
      <c r="G18" s="30">
        <f t="shared" si="4"/>
        <v>0</v>
      </c>
      <c r="H18" s="30">
        <f t="shared" si="5"/>
        <v>-6000000</v>
      </c>
      <c r="I18" s="8"/>
    </row>
    <row r="19" spans="1:9" ht="18">
      <c r="A19" s="30">
        <v>7</v>
      </c>
      <c r="B19" s="30"/>
      <c r="C19" s="30">
        <f t="shared" si="0"/>
        <v>0</v>
      </c>
      <c r="D19" s="30">
        <f t="shared" si="1"/>
        <v>0</v>
      </c>
      <c r="E19" s="30">
        <f t="shared" si="2"/>
        <v>0</v>
      </c>
      <c r="F19" s="30">
        <f t="shared" si="3"/>
        <v>0</v>
      </c>
      <c r="G19" s="30">
        <f t="shared" si="4"/>
        <v>0</v>
      </c>
      <c r="H19" s="30">
        <f t="shared" si="5"/>
        <v>-6000000</v>
      </c>
      <c r="I19" s="8"/>
    </row>
    <row r="20" spans="1:9" ht="18">
      <c r="A20" s="30">
        <v>8</v>
      </c>
      <c r="B20" s="30"/>
      <c r="C20" s="30">
        <f t="shared" si="0"/>
        <v>0</v>
      </c>
      <c r="D20" s="30">
        <f t="shared" si="1"/>
        <v>0</v>
      </c>
      <c r="E20" s="30">
        <f t="shared" si="2"/>
        <v>0</v>
      </c>
      <c r="F20" s="30">
        <f t="shared" si="3"/>
        <v>0</v>
      </c>
      <c r="G20" s="30">
        <f t="shared" si="4"/>
        <v>0</v>
      </c>
      <c r="H20" s="30">
        <f t="shared" si="5"/>
        <v>-6000000</v>
      </c>
      <c r="I20" s="8"/>
    </row>
    <row r="21" spans="1:9" ht="18">
      <c r="A21" s="30">
        <v>9</v>
      </c>
      <c r="B21" s="30"/>
      <c r="C21" s="30">
        <f t="shared" si="0"/>
        <v>0</v>
      </c>
      <c r="D21" s="30">
        <f t="shared" si="1"/>
        <v>0</v>
      </c>
      <c r="E21" s="30">
        <f t="shared" si="2"/>
        <v>0</v>
      </c>
      <c r="F21" s="30">
        <f t="shared" si="3"/>
        <v>0</v>
      </c>
      <c r="G21" s="30">
        <f t="shared" si="4"/>
        <v>0</v>
      </c>
      <c r="H21" s="30">
        <f t="shared" si="5"/>
        <v>-6000000</v>
      </c>
      <c r="I21" s="8"/>
    </row>
    <row r="22" spans="1:9" ht="18">
      <c r="A22" s="30">
        <v>10</v>
      </c>
      <c r="B22" s="30"/>
      <c r="C22" s="30">
        <f t="shared" si="0"/>
        <v>0</v>
      </c>
      <c r="D22" s="30">
        <f t="shared" si="1"/>
        <v>0</v>
      </c>
      <c r="E22" s="30">
        <f t="shared" si="2"/>
        <v>0</v>
      </c>
      <c r="F22" s="30">
        <f t="shared" si="3"/>
        <v>0</v>
      </c>
      <c r="G22" s="30">
        <f t="shared" si="4"/>
        <v>0</v>
      </c>
      <c r="H22" s="30">
        <f t="shared" si="5"/>
        <v>-6000000</v>
      </c>
      <c r="I22" s="8"/>
    </row>
    <row r="23" spans="1:9" ht="18">
      <c r="A23" s="30">
        <v>11</v>
      </c>
      <c r="B23" s="30"/>
      <c r="C23" s="30">
        <f t="shared" si="0"/>
        <v>0</v>
      </c>
      <c r="D23" s="30">
        <f t="shared" si="1"/>
        <v>0</v>
      </c>
      <c r="E23" s="30">
        <f t="shared" si="2"/>
        <v>0</v>
      </c>
      <c r="F23" s="30">
        <f t="shared" si="3"/>
        <v>0</v>
      </c>
      <c r="G23" s="30">
        <f t="shared" si="4"/>
        <v>0</v>
      </c>
      <c r="H23" s="30">
        <f t="shared" si="5"/>
        <v>-6000000</v>
      </c>
      <c r="I23" s="8"/>
    </row>
    <row r="24" spans="1:9" ht="18">
      <c r="A24" s="30">
        <v>12</v>
      </c>
      <c r="B24" s="30"/>
      <c r="C24" s="30">
        <f t="shared" si="0"/>
        <v>0</v>
      </c>
      <c r="D24" s="30">
        <f t="shared" si="1"/>
        <v>0</v>
      </c>
      <c r="E24" s="30">
        <f t="shared" si="2"/>
        <v>0</v>
      </c>
      <c r="F24" s="30">
        <f t="shared" si="3"/>
        <v>0</v>
      </c>
      <c r="G24" s="30">
        <f t="shared" si="4"/>
        <v>0</v>
      </c>
      <c r="H24" s="30">
        <f t="shared" si="5"/>
        <v>-6000000</v>
      </c>
      <c r="I24" s="8"/>
    </row>
    <row r="25" spans="1:9" ht="18">
      <c r="A25" s="30">
        <v>13</v>
      </c>
      <c r="B25" s="30"/>
      <c r="C25" s="30">
        <f t="shared" si="0"/>
        <v>0</v>
      </c>
      <c r="D25" s="30">
        <f t="shared" si="1"/>
        <v>0</v>
      </c>
      <c r="E25" s="30">
        <f t="shared" si="2"/>
        <v>0</v>
      </c>
      <c r="F25" s="30">
        <f t="shared" si="3"/>
        <v>0</v>
      </c>
      <c r="G25" s="30">
        <f t="shared" si="4"/>
        <v>0</v>
      </c>
      <c r="H25" s="30">
        <f t="shared" si="5"/>
        <v>-6000000</v>
      </c>
      <c r="I25" s="8"/>
    </row>
    <row r="26" spans="1:9" ht="18">
      <c r="A26" s="30">
        <v>14</v>
      </c>
      <c r="B26" s="30"/>
      <c r="C26" s="30">
        <f t="shared" si="0"/>
        <v>0</v>
      </c>
      <c r="D26" s="30">
        <f t="shared" si="1"/>
        <v>0</v>
      </c>
      <c r="E26" s="30">
        <f t="shared" si="2"/>
        <v>0</v>
      </c>
      <c r="F26" s="30">
        <f t="shared" si="3"/>
        <v>0</v>
      </c>
      <c r="G26" s="30">
        <f t="shared" si="4"/>
        <v>0</v>
      </c>
      <c r="H26" s="30">
        <f t="shared" si="5"/>
        <v>-6000000</v>
      </c>
      <c r="I26" s="8"/>
    </row>
    <row r="27" spans="1:9" ht="18.75" thickBot="1">
      <c r="A27" s="31">
        <v>15</v>
      </c>
      <c r="B27" s="31"/>
      <c r="C27" s="31">
        <f t="shared" si="0"/>
        <v>0</v>
      </c>
      <c r="D27" s="31">
        <f t="shared" si="1"/>
        <v>0</v>
      </c>
      <c r="E27" s="31">
        <f t="shared" si="2"/>
        <v>0</v>
      </c>
      <c r="F27" s="31">
        <f t="shared" si="3"/>
        <v>0</v>
      </c>
      <c r="G27" s="31">
        <f t="shared" si="4"/>
        <v>0</v>
      </c>
      <c r="H27" s="31">
        <f t="shared" si="5"/>
        <v>-6000000</v>
      </c>
      <c r="I27" s="8"/>
    </row>
    <row r="28" ht="15.75" thickTop="1">
      <c r="D28" s="2"/>
    </row>
    <row r="29" ht="15.75" thickBot="1"/>
    <row r="30" spans="9:10" ht="31.5" customHeight="1" thickTop="1">
      <c r="I30" s="19" t="s">
        <v>14</v>
      </c>
      <c r="J30" s="19" t="s">
        <v>18</v>
      </c>
    </row>
    <row r="31" spans="9:10" ht="34.5" customHeight="1" thickBot="1">
      <c r="I31" s="20">
        <f>B7</f>
        <v>6000000</v>
      </c>
      <c r="J31" s="20">
        <f>H27</f>
        <v>-6000000</v>
      </c>
    </row>
    <row r="32" ht="15.75" thickTop="1"/>
  </sheetData>
  <sheetProtection/>
  <mergeCells count="5">
    <mergeCell ref="A6:A7"/>
    <mergeCell ref="J1:K1"/>
    <mergeCell ref="A1:B1"/>
    <mergeCell ref="D1:E1"/>
    <mergeCell ref="G1:H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Daniele</cp:lastModifiedBy>
  <cp:lastPrinted>2011-11-30T10:52:56Z</cp:lastPrinted>
  <dcterms:created xsi:type="dcterms:W3CDTF">2011-11-30T10:18:45Z</dcterms:created>
  <dcterms:modified xsi:type="dcterms:W3CDTF">2011-11-30T12:35:12Z</dcterms:modified>
  <cp:category/>
  <cp:version/>
  <cp:contentType/>
  <cp:contentStatus/>
</cp:coreProperties>
</file>